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ÚTVONAL" sheetId="1" r:id="rId1"/>
    <sheet name="LÁTNIVALÓK" sheetId="2" r:id="rId2"/>
  </sheets>
  <definedNames/>
  <calcPr fullCalcOnLoad="1"/>
</workbook>
</file>

<file path=xl/sharedStrings.xml><?xml version="1.0" encoding="utf-8"?>
<sst xmlns="http://schemas.openxmlformats.org/spreadsheetml/2006/main" count="297" uniqueCount="154">
  <si>
    <t>Részletes útvonalterv</t>
  </si>
  <si>
    <t>Helységnév</t>
  </si>
  <si>
    <t>Távolság</t>
  </si>
  <si>
    <t>Tengerszint</t>
  </si>
  <si>
    <t>rész</t>
  </si>
  <si>
    <t>szakasz</t>
  </si>
  <si>
    <t>meg-
tett</t>
  </si>
  <si>
    <t>magas-ság</t>
  </si>
  <si>
    <t>emelke-dés</t>
  </si>
  <si>
    <t>-</t>
  </si>
  <si>
    <t>2. szakasz összesen:</t>
  </si>
  <si>
    <t>Mallorca 2012</t>
  </si>
  <si>
    <t>1. nap</t>
  </si>
  <si>
    <t>Can Pasilla</t>
  </si>
  <si>
    <t>www.bergantibikes.com</t>
  </si>
  <si>
    <t>St. Arenal</t>
  </si>
  <si>
    <t>Partmenti úton</t>
  </si>
  <si>
    <t>Ses Palmers</t>
  </si>
  <si>
    <t>La Moreria</t>
  </si>
  <si>
    <t>Puig de Ross</t>
  </si>
  <si>
    <t>1. nap összesen</t>
  </si>
  <si>
    <t>13 km</t>
  </si>
  <si>
    <t>2. nap</t>
  </si>
  <si>
    <t>Son Noguera</t>
  </si>
  <si>
    <t>pálya mellett szervízút</t>
  </si>
  <si>
    <t>Llucmajor</t>
  </si>
  <si>
    <t>elkerülőn fel északnak</t>
  </si>
  <si>
    <t>Randa</t>
  </si>
  <si>
    <t>Puig de Randa</t>
  </si>
  <si>
    <t>MA 6015</t>
  </si>
  <si>
    <t>Vernisa</t>
  </si>
  <si>
    <t>MA 6014</t>
  </si>
  <si>
    <t>Moli Can Vent</t>
  </si>
  <si>
    <t>MA6014</t>
  </si>
  <si>
    <t>sa Covete</t>
  </si>
  <si>
    <t>MA6040</t>
  </si>
  <si>
    <t>Es Trenc</t>
  </si>
  <si>
    <t>68 km</t>
  </si>
  <si>
    <t>m szint</t>
  </si>
  <si>
    <t>ES Trenc</t>
  </si>
  <si>
    <t>ses Salines</t>
  </si>
  <si>
    <t>Santanyí</t>
  </si>
  <si>
    <t>Es Llombards</t>
  </si>
  <si>
    <t>Falu elején rögtön jobbra az elkerülőn körbe a délkeleti részre.</t>
  </si>
  <si>
    <t>Cala di Figuera</t>
  </si>
  <si>
    <t>5+5 km kitérő</t>
  </si>
  <si>
    <t>S Alqueria Bianca</t>
  </si>
  <si>
    <t>Calonge</t>
  </si>
  <si>
    <t>s' Horta</t>
  </si>
  <si>
    <t>10 km kihagyás lehetséges</t>
  </si>
  <si>
    <t>Portocolom</t>
  </si>
  <si>
    <t>Portocristo</t>
  </si>
  <si>
    <t>4+4 km kitérő</t>
  </si>
  <si>
    <t>S' Illot</t>
  </si>
  <si>
    <t>Punta de n' Amer</t>
  </si>
  <si>
    <t>Félszigeten kis erdősáv, utak, a tenger minden oldalról sziklás, nehezen megközelíthető, ezért még előtte fürödjünk a strandon.</t>
  </si>
  <si>
    <t>3. nap összesen:</t>
  </si>
  <si>
    <t>71 km</t>
  </si>
  <si>
    <t>3. nap</t>
  </si>
  <si>
    <t>4. nap</t>
  </si>
  <si>
    <t>Son Servera</t>
  </si>
  <si>
    <t>MA 4040</t>
  </si>
  <si>
    <t>Alagút</t>
  </si>
  <si>
    <t>260 m hosszú</t>
  </si>
  <si>
    <t>Capdepera</t>
  </si>
  <si>
    <t>vár</t>
  </si>
  <si>
    <t>Arta</t>
  </si>
  <si>
    <t>Son Serra (leág.)</t>
  </si>
  <si>
    <t>(211 m-ig emelkedik)</t>
  </si>
  <si>
    <t>Can Picafort</t>
  </si>
  <si>
    <t>Albufera NP</t>
  </si>
  <si>
    <t>Alcúdia</t>
  </si>
  <si>
    <t>Mal Pas</t>
  </si>
  <si>
    <t>la Victoria</t>
  </si>
  <si>
    <t>4. nap összesen:</t>
  </si>
  <si>
    <t>65 km</t>
  </si>
  <si>
    <t>5. nap</t>
  </si>
  <si>
    <t>Port de Pollenca</t>
  </si>
  <si>
    <t>Piedra</t>
  </si>
  <si>
    <t>(206 m-ig emelkedik)</t>
  </si>
  <si>
    <t>Cap de Formentor</t>
  </si>
  <si>
    <t>(234 m-ig emelkedik)</t>
  </si>
  <si>
    <t>Formentor félsziget út: 38 km, 815 m szint. Kihagyható!</t>
  </si>
  <si>
    <t>Pollenca</t>
  </si>
  <si>
    <t>Lluc</t>
  </si>
  <si>
    <t>(537 m-ig emelkedik)</t>
  </si>
  <si>
    <t>Escorca</t>
  </si>
  <si>
    <t>sa Calobra leágazás</t>
  </si>
  <si>
    <t>sa Calobra</t>
  </si>
  <si>
    <t>(725 m-ig emelkedik)</t>
  </si>
  <si>
    <t>5. nap összesen</t>
  </si>
  <si>
    <t>102 km</t>
  </si>
  <si>
    <t>6. nap</t>
  </si>
  <si>
    <t>Gorg Blau víztározó</t>
  </si>
  <si>
    <t>270 m alagút</t>
  </si>
  <si>
    <t>Son Torrella</t>
  </si>
  <si>
    <t>Sziklaalagút</t>
  </si>
  <si>
    <t>440 m hosszú</t>
  </si>
  <si>
    <t>Fornalutx</t>
  </si>
  <si>
    <t>Sóller</t>
  </si>
  <si>
    <t>Lluc Alari</t>
  </si>
  <si>
    <t>(217 m-ig emelkedik)</t>
  </si>
  <si>
    <t>Deiá</t>
  </si>
  <si>
    <t>Valldemossa</t>
  </si>
  <si>
    <t>Col de Claret</t>
  </si>
  <si>
    <t>Port des Canonge</t>
  </si>
  <si>
    <t>Táborhely a falutól nyugatra kis öblök + sík terület.</t>
  </si>
  <si>
    <t>72 km</t>
  </si>
  <si>
    <t>6. nap összesen</t>
  </si>
  <si>
    <t>7. nap</t>
  </si>
  <si>
    <t>7. nap összesen</t>
  </si>
  <si>
    <t>MA 10</t>
  </si>
  <si>
    <t>MA1101</t>
  </si>
  <si>
    <t>Puigpunyent</t>
  </si>
  <si>
    <t>(470 m-ig emelkedik)</t>
  </si>
  <si>
    <t>Establiments</t>
  </si>
  <si>
    <t>MA 1041 maradni</t>
  </si>
  <si>
    <t>PALMA</t>
  </si>
  <si>
    <t>Can Pastilla</t>
  </si>
  <si>
    <t>44 km</t>
  </si>
  <si>
    <t>Útvonal</t>
  </si>
  <si>
    <t>Megjegyzés</t>
  </si>
  <si>
    <t>azon még 1 km a part. Táborhelyek tömkelege.</t>
  </si>
  <si>
    <t>Kereszteződéstől kb. 3 km nyílegyenes földút a part felé,</t>
  </si>
  <si>
    <t>Th. a folyó torkolatánál, kb. fél km. A falutól keletre a part mentén.</t>
  </si>
  <si>
    <t>Útikönyv</t>
  </si>
  <si>
    <t>63. old.</t>
  </si>
  <si>
    <t>71. old.</t>
  </si>
  <si>
    <t>62. old.</t>
  </si>
  <si>
    <t>64. old.</t>
  </si>
  <si>
    <t>67. old.</t>
  </si>
  <si>
    <t>66. old.</t>
  </si>
  <si>
    <t>55. old.</t>
  </si>
  <si>
    <t>57. old.</t>
  </si>
  <si>
    <t>53. old.</t>
  </si>
  <si>
    <t>58. old.</t>
  </si>
  <si>
    <t>39. old.</t>
  </si>
  <si>
    <t>45. old.</t>
  </si>
  <si>
    <t>35. old.</t>
  </si>
  <si>
    <t>32. old.</t>
  </si>
  <si>
    <t>Kis strandok az út mentén. La Victoria félsziget!</t>
  </si>
  <si>
    <t>49. old.</t>
  </si>
  <si>
    <t>46. old.</t>
  </si>
  <si>
    <t>Lluc-kolostor!!!! (537 m-ig emelkedik)</t>
  </si>
  <si>
    <t>44. old.</t>
  </si>
  <si>
    <t>50. old.</t>
  </si>
  <si>
    <t>59. old.</t>
  </si>
  <si>
    <t>51. old.</t>
  </si>
  <si>
    <t>40. old.</t>
  </si>
  <si>
    <t>89. old.</t>
  </si>
  <si>
    <t>90. old.</t>
  </si>
  <si>
    <t>77. old.</t>
  </si>
  <si>
    <t>Tervezett táv összesen:</t>
  </si>
  <si>
    <t>km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</si>
</sst>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0&quot; km&quot;"/>
    <numFmt numFmtId="167" formatCode="[$-40E]mmmm\ d\.;@"/>
    <numFmt numFmtId="168" formatCode="#,##0\ &quot;Ft&quot;"/>
    <numFmt numFmtId="169" formatCode="mmm/yyyy"/>
    <numFmt numFmtId="170" formatCode="[$-40E]mmm/\ d\.;@"/>
    <numFmt numFmtId="171" formatCode="dd"/>
    <numFmt numFmtId="172" formatCode="dd/"/>
    <numFmt numFmtId="173" formatCode="dddd"/>
    <numFmt numFmtId="174" formatCode="yyyy/mm/dd\,\ dddd"/>
    <numFmt numFmtId="175" formatCode="0&quot; m&quot;"/>
    <numFmt numFmtId="176" formatCode="mmm/\ dd/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i/>
      <u val="single"/>
      <sz val="12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u val="single"/>
      <sz val="12"/>
      <name val="Trebuchet MS"/>
      <family val="2"/>
    </font>
    <font>
      <sz val="14"/>
      <name val="Trebuchet MS"/>
      <family val="2"/>
    </font>
    <font>
      <u val="single"/>
      <sz val="10"/>
      <color indexed="12"/>
      <name val="Arial CE"/>
      <family val="0"/>
    </font>
    <font>
      <i/>
      <sz val="12"/>
      <name val="Trebuchet MS"/>
      <family val="2"/>
    </font>
    <font>
      <u val="single"/>
      <sz val="10"/>
      <color indexed="36"/>
      <name val="Arial"/>
      <family val="0"/>
    </font>
    <font>
      <sz val="8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164" fontId="25" fillId="0" borderId="10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3" xfId="0" applyNumberFormat="1" applyFont="1" applyBorder="1" applyAlignment="1">
      <alignment/>
    </xf>
    <xf numFmtId="1" fontId="22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2" fillId="22" borderId="15" xfId="0" applyFont="1" applyFill="1" applyBorder="1" applyAlignment="1">
      <alignment/>
    </xf>
    <xf numFmtId="0" fontId="22" fillId="22" borderId="16" xfId="0" applyFont="1" applyFill="1" applyBorder="1" applyAlignment="1">
      <alignment/>
    </xf>
    <xf numFmtId="1" fontId="22" fillId="22" borderId="16" xfId="0" applyNumberFormat="1" applyFont="1" applyFill="1" applyBorder="1" applyAlignment="1">
      <alignment/>
    </xf>
    <xf numFmtId="1" fontId="22" fillId="22" borderId="16" xfId="0" applyNumberFormat="1" applyFont="1" applyFill="1" applyBorder="1" applyAlignment="1">
      <alignment horizontal="center"/>
    </xf>
    <xf numFmtId="0" fontId="28" fillId="22" borderId="17" xfId="0" applyFont="1" applyFill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29" fillId="0" borderId="19" xfId="0" applyFont="1" applyBorder="1" applyAlignment="1">
      <alignment/>
    </xf>
    <xf numFmtId="1" fontId="32" fillId="0" borderId="20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" fontId="22" fillId="0" borderId="16" xfId="0" applyNumberFormat="1" applyFont="1" applyBorder="1" applyAlignment="1">
      <alignment/>
    </xf>
    <xf numFmtId="0" fontId="34" fillId="0" borderId="12" xfId="0" applyFont="1" applyBorder="1" applyAlignment="1">
      <alignment horizontal="left"/>
    </xf>
    <xf numFmtId="1" fontId="22" fillId="0" borderId="21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29" fillId="0" borderId="12" xfId="0" applyFont="1" applyBorder="1" applyAlignment="1">
      <alignment/>
    </xf>
    <xf numFmtId="1" fontId="22" fillId="0" borderId="21" xfId="0" applyNumberFormat="1" applyFont="1" applyBorder="1" applyAlignment="1">
      <alignment horizontal="right"/>
    </xf>
    <xf numFmtId="0" fontId="34" fillId="0" borderId="12" xfId="0" applyFont="1" applyBorder="1" applyAlignment="1">
      <alignment/>
    </xf>
    <xf numFmtId="0" fontId="27" fillId="9" borderId="15" xfId="0" applyFont="1" applyFill="1" applyBorder="1" applyAlignment="1">
      <alignment horizontal="left"/>
    </xf>
    <xf numFmtId="0" fontId="28" fillId="9" borderId="16" xfId="0" applyFont="1" applyFill="1" applyBorder="1" applyAlignment="1">
      <alignment horizontal="left"/>
    </xf>
    <xf numFmtId="1" fontId="29" fillId="9" borderId="16" xfId="0" applyNumberFormat="1" applyFont="1" applyFill="1" applyBorder="1" applyAlignment="1">
      <alignment horizontal="center" vertical="center"/>
    </xf>
    <xf numFmtId="1" fontId="29" fillId="9" borderId="16" xfId="0" applyNumberFormat="1" applyFont="1" applyFill="1" applyBorder="1" applyAlignment="1">
      <alignment horizontal="justify"/>
    </xf>
    <xf numFmtId="0" fontId="30" fillId="9" borderId="17" xfId="0" applyFont="1" applyFill="1" applyBorder="1" applyAlignment="1">
      <alignment horizontal="right"/>
    </xf>
    <xf numFmtId="0" fontId="20" fillId="0" borderId="22" xfId="0" applyFont="1" applyBorder="1" applyAlignment="1">
      <alignment horizontal="center"/>
    </xf>
    <xf numFmtId="1" fontId="20" fillId="0" borderId="0" xfId="0" applyNumberFormat="1" applyFont="1" applyAlignment="1">
      <alignment/>
    </xf>
    <xf numFmtId="0" fontId="24" fillId="0" borderId="23" xfId="0" applyFont="1" applyBorder="1" applyAlignment="1">
      <alignment horizontal="center" vertical="center"/>
    </xf>
    <xf numFmtId="0" fontId="33" fillId="0" borderId="14" xfId="43" applyBorder="1" applyAlignment="1">
      <alignment horizontal="left"/>
    </xf>
    <xf numFmtId="0" fontId="34" fillId="0" borderId="24" xfId="0" applyFont="1" applyBorder="1" applyAlignment="1">
      <alignment horizontal="left"/>
    </xf>
    <xf numFmtId="0" fontId="22" fillId="0" borderId="25" xfId="0" applyNumberFormat="1" applyFont="1" applyBorder="1" applyAlignment="1">
      <alignment/>
    </xf>
    <xf numFmtId="1" fontId="22" fillId="0" borderId="25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left"/>
    </xf>
    <xf numFmtId="1" fontId="22" fillId="0" borderId="27" xfId="0" applyNumberFormat="1" applyFont="1" applyBorder="1" applyAlignment="1">
      <alignment/>
    </xf>
    <xf numFmtId="164" fontId="19" fillId="0" borderId="20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" fontId="22" fillId="22" borderId="17" xfId="0" applyNumberFormat="1" applyFont="1" applyFill="1" applyBorder="1" applyAlignment="1">
      <alignment/>
    </xf>
    <xf numFmtId="1" fontId="29" fillId="9" borderId="17" xfId="0" applyNumberFormat="1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/>
    </xf>
    <xf numFmtId="0" fontId="22" fillId="0" borderId="26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1" fontId="22" fillId="0" borderId="22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22" fillId="0" borderId="28" xfId="0" applyFont="1" applyBorder="1" applyAlignment="1">
      <alignment/>
    </xf>
    <xf numFmtId="1" fontId="22" fillId="0" borderId="29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8" fillId="9" borderId="16" xfId="0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1" fontId="22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gantibike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tabSelected="1" workbookViewId="0" topLeftCell="A1">
      <selection activeCell="D103" sqref="D103"/>
    </sheetView>
  </sheetViews>
  <sheetFormatPr defaultColWidth="9.140625" defaultRowHeight="12.75"/>
  <cols>
    <col min="1" max="1" width="23.28125" style="2" customWidth="1"/>
    <col min="2" max="2" width="7.7109375" style="2" customWidth="1"/>
    <col min="3" max="6" width="7.7109375" style="3" customWidth="1"/>
    <col min="7" max="7" width="24.28125" style="4" customWidth="1"/>
    <col min="8" max="16384" width="9.140625" style="1" customWidth="1"/>
  </cols>
  <sheetData>
    <row r="1" spans="1:7" ht="18.75">
      <c r="A1" s="68" t="s">
        <v>11</v>
      </c>
      <c r="B1" s="68"/>
      <c r="C1" s="68"/>
      <c r="D1" s="68"/>
      <c r="E1" s="68"/>
      <c r="F1" s="68"/>
      <c r="G1" s="68"/>
    </row>
    <row r="2" spans="1:7" ht="33.75">
      <c r="A2" s="69" t="s">
        <v>0</v>
      </c>
      <c r="B2" s="69"/>
      <c r="C2" s="69"/>
      <c r="D2" s="69"/>
      <c r="E2" s="69"/>
      <c r="F2" s="69"/>
      <c r="G2" s="69"/>
    </row>
    <row r="3" ht="6.75" customHeight="1" thickBot="1"/>
    <row r="4" spans="1:7" s="5" customFormat="1" ht="30" customHeight="1">
      <c r="A4" s="70" t="s">
        <v>1</v>
      </c>
      <c r="B4" s="72" t="s">
        <v>2</v>
      </c>
      <c r="C4" s="73"/>
      <c r="D4" s="74"/>
      <c r="E4" s="72" t="s">
        <v>3</v>
      </c>
      <c r="F4" s="74"/>
      <c r="G4" s="75" t="s">
        <v>120</v>
      </c>
    </row>
    <row r="5" spans="1:7" s="5" customFormat="1" ht="30" customHeight="1" thickBot="1">
      <c r="A5" s="71"/>
      <c r="B5" s="6" t="s">
        <v>4</v>
      </c>
      <c r="C5" s="6" t="s">
        <v>5</v>
      </c>
      <c r="D5" s="7" t="s">
        <v>6</v>
      </c>
      <c r="E5" s="8" t="s">
        <v>7</v>
      </c>
      <c r="F5" s="8" t="s">
        <v>8</v>
      </c>
      <c r="G5" s="76"/>
    </row>
    <row r="6" spans="1:7" ht="12" customHeight="1" thickBot="1">
      <c r="A6" s="15"/>
      <c r="B6" s="16"/>
      <c r="C6" s="17"/>
      <c r="D6" s="17"/>
      <c r="E6" s="18"/>
      <c r="F6" s="18"/>
      <c r="G6" s="19"/>
    </row>
    <row r="7" spans="1:7" ht="18" customHeight="1" thickBot="1">
      <c r="A7" s="34" t="s">
        <v>12</v>
      </c>
      <c r="B7" s="35"/>
      <c r="C7" s="36"/>
      <c r="D7" s="37"/>
      <c r="E7" s="36"/>
      <c r="F7" s="36"/>
      <c r="G7" s="38"/>
    </row>
    <row r="8" spans="1:7" ht="18" customHeight="1">
      <c r="A8" s="9" t="s">
        <v>13</v>
      </c>
      <c r="B8" s="20" t="s">
        <v>9</v>
      </c>
      <c r="C8" s="20" t="s">
        <v>9</v>
      </c>
      <c r="D8" s="20" t="s">
        <v>9</v>
      </c>
      <c r="E8" s="11">
        <v>2</v>
      </c>
      <c r="F8" s="11"/>
      <c r="G8" s="42" t="s">
        <v>14</v>
      </c>
    </row>
    <row r="9" spans="1:7" ht="18" customHeight="1">
      <c r="A9" s="13" t="s">
        <v>15</v>
      </c>
      <c r="B9" s="10">
        <v>4</v>
      </c>
      <c r="C9" s="10">
        <v>4</v>
      </c>
      <c r="D9" s="10">
        <v>4</v>
      </c>
      <c r="E9" s="11">
        <v>5</v>
      </c>
      <c r="F9" s="11">
        <v>3</v>
      </c>
      <c r="G9" s="12" t="s">
        <v>16</v>
      </c>
    </row>
    <row r="10" spans="1:7" ht="18" customHeight="1">
      <c r="A10" s="9" t="s">
        <v>17</v>
      </c>
      <c r="B10" s="10">
        <v>5</v>
      </c>
      <c r="C10" s="10">
        <v>9</v>
      </c>
      <c r="D10" s="10">
        <v>9</v>
      </c>
      <c r="E10" s="11">
        <v>75</v>
      </c>
      <c r="F10" s="11">
        <v>70</v>
      </c>
      <c r="G10" s="12"/>
    </row>
    <row r="11" spans="1:7" ht="18" customHeight="1">
      <c r="A11" s="9" t="s">
        <v>18</v>
      </c>
      <c r="B11" s="10">
        <v>3</v>
      </c>
      <c r="C11" s="10">
        <v>12</v>
      </c>
      <c r="D11" s="10">
        <v>12</v>
      </c>
      <c r="E11" s="11">
        <v>105</v>
      </c>
      <c r="F11" s="11">
        <f>E11-E10</f>
        <v>30</v>
      </c>
      <c r="G11" s="14"/>
    </row>
    <row r="12" spans="1:7" ht="18" customHeight="1" thickBot="1">
      <c r="A12" s="43" t="s">
        <v>19</v>
      </c>
      <c r="B12" s="10">
        <v>1</v>
      </c>
      <c r="C12" s="44">
        <v>13</v>
      </c>
      <c r="D12" s="44">
        <v>13</v>
      </c>
      <c r="E12" s="45">
        <v>2</v>
      </c>
      <c r="F12" s="45"/>
      <c r="G12" s="46"/>
    </row>
    <row r="13" spans="1:7" ht="18" customHeight="1" thickBot="1">
      <c r="A13" s="21" t="s">
        <v>20</v>
      </c>
      <c r="B13" s="22"/>
      <c r="C13" s="49" t="s">
        <v>21</v>
      </c>
      <c r="D13" s="23"/>
      <c r="E13" s="24"/>
      <c r="F13" s="47">
        <f>SUM(F8:F12)</f>
        <v>103</v>
      </c>
      <c r="G13" s="48" t="s">
        <v>38</v>
      </c>
    </row>
    <row r="14" spans="1:7" ht="12" customHeight="1" thickBot="1">
      <c r="A14" s="15"/>
      <c r="B14" s="16"/>
      <c r="C14" s="17"/>
      <c r="D14" s="17"/>
      <c r="E14" s="18"/>
      <c r="F14" s="18"/>
      <c r="G14" s="19"/>
    </row>
    <row r="15" spans="1:7" ht="18" customHeight="1" thickBot="1">
      <c r="A15" s="34" t="s">
        <v>22</v>
      </c>
      <c r="B15" s="35"/>
      <c r="C15" s="36"/>
      <c r="D15" s="37"/>
      <c r="E15" s="36"/>
      <c r="F15" s="36"/>
      <c r="G15" s="38"/>
    </row>
    <row r="16" spans="1:7" ht="18" customHeight="1">
      <c r="A16" s="26" t="s">
        <v>19</v>
      </c>
      <c r="B16" s="20" t="s">
        <v>9</v>
      </c>
      <c r="C16" s="20" t="s">
        <v>9</v>
      </c>
      <c r="D16" s="10">
        <v>13</v>
      </c>
      <c r="E16" s="11">
        <v>2</v>
      </c>
      <c r="F16" s="11"/>
      <c r="G16" s="14"/>
    </row>
    <row r="17" spans="1:7" ht="18" customHeight="1">
      <c r="A17" s="9" t="s">
        <v>18</v>
      </c>
      <c r="B17" s="10">
        <v>1</v>
      </c>
      <c r="C17" s="10">
        <v>1</v>
      </c>
      <c r="D17" s="10">
        <f>$D$12+C17</f>
        <v>14</v>
      </c>
      <c r="E17" s="11">
        <v>105</v>
      </c>
      <c r="F17" s="11">
        <v>103</v>
      </c>
      <c r="G17" s="14"/>
    </row>
    <row r="18" spans="1:7" ht="18" customHeight="1">
      <c r="A18" s="9" t="s">
        <v>17</v>
      </c>
      <c r="B18" s="10">
        <v>3</v>
      </c>
      <c r="C18" s="10">
        <v>4</v>
      </c>
      <c r="D18" s="10">
        <f aca="true" t="shared" si="0" ref="D18:D28">$D$12+C18</f>
        <v>17</v>
      </c>
      <c r="E18" s="11">
        <v>75</v>
      </c>
      <c r="F18" s="11"/>
      <c r="G18" s="14"/>
    </row>
    <row r="19" spans="1:7" ht="18" customHeight="1">
      <c r="A19" s="9" t="s">
        <v>23</v>
      </c>
      <c r="B19" s="10">
        <v>12</v>
      </c>
      <c r="C19" s="10">
        <v>16</v>
      </c>
      <c r="D19" s="10">
        <f t="shared" si="0"/>
        <v>29</v>
      </c>
      <c r="E19" s="11">
        <v>120</v>
      </c>
      <c r="F19" s="11">
        <v>94</v>
      </c>
      <c r="G19" s="14" t="s">
        <v>24</v>
      </c>
    </row>
    <row r="20" spans="1:7" ht="18" customHeight="1">
      <c r="A20" s="13" t="s">
        <v>25</v>
      </c>
      <c r="B20" s="10">
        <v>4</v>
      </c>
      <c r="C20" s="10">
        <v>20</v>
      </c>
      <c r="D20" s="10">
        <f t="shared" si="0"/>
        <v>33</v>
      </c>
      <c r="E20" s="11">
        <v>143</v>
      </c>
      <c r="F20" s="11">
        <v>23</v>
      </c>
      <c r="G20" s="14" t="s">
        <v>26</v>
      </c>
    </row>
    <row r="21" spans="1:7" ht="18" customHeight="1">
      <c r="A21" s="9" t="s">
        <v>27</v>
      </c>
      <c r="B21" s="10">
        <v>4</v>
      </c>
      <c r="C21" s="10">
        <v>24</v>
      </c>
      <c r="D21" s="10">
        <f t="shared" si="0"/>
        <v>37</v>
      </c>
      <c r="E21" s="11">
        <v>296</v>
      </c>
      <c r="F21" s="11">
        <v>153</v>
      </c>
      <c r="G21" s="14"/>
    </row>
    <row r="22" spans="1:7" ht="18" customHeight="1">
      <c r="A22" s="26" t="s">
        <v>28</v>
      </c>
      <c r="B22" s="10">
        <v>6</v>
      </c>
      <c r="C22" s="10">
        <v>30</v>
      </c>
      <c r="D22" s="10">
        <f t="shared" si="0"/>
        <v>43</v>
      </c>
      <c r="E22" s="11">
        <v>523</v>
      </c>
      <c r="F22" s="11">
        <v>227</v>
      </c>
      <c r="G22" s="14" t="s">
        <v>49</v>
      </c>
    </row>
    <row r="23" spans="1:7" ht="18" customHeight="1">
      <c r="A23" s="9" t="s">
        <v>27</v>
      </c>
      <c r="B23" s="10">
        <v>5</v>
      </c>
      <c r="C23" s="10">
        <v>35</v>
      </c>
      <c r="D23" s="10">
        <f t="shared" si="0"/>
        <v>48</v>
      </c>
      <c r="E23" s="11">
        <v>296</v>
      </c>
      <c r="F23" s="11"/>
      <c r="G23" s="14"/>
    </row>
    <row r="24" spans="1:7" ht="18" customHeight="1">
      <c r="A24" s="13" t="s">
        <v>25</v>
      </c>
      <c r="B24" s="10">
        <v>5</v>
      </c>
      <c r="C24" s="10">
        <v>40</v>
      </c>
      <c r="D24" s="10">
        <f t="shared" si="0"/>
        <v>53</v>
      </c>
      <c r="E24" s="11">
        <v>149</v>
      </c>
      <c r="F24" s="11"/>
      <c r="G24" s="14" t="s">
        <v>29</v>
      </c>
    </row>
    <row r="25" spans="1:7" ht="18" customHeight="1">
      <c r="A25" s="9" t="s">
        <v>30</v>
      </c>
      <c r="B25" s="10">
        <v>12</v>
      </c>
      <c r="C25" s="10">
        <v>52</v>
      </c>
      <c r="D25" s="10">
        <f t="shared" si="0"/>
        <v>65</v>
      </c>
      <c r="E25" s="11">
        <v>57</v>
      </c>
      <c r="F25" s="11"/>
      <c r="G25" s="14" t="s">
        <v>31</v>
      </c>
    </row>
    <row r="26" spans="1:7" ht="18" customHeight="1">
      <c r="A26" s="9" t="s">
        <v>32</v>
      </c>
      <c r="B26" s="10">
        <v>7</v>
      </c>
      <c r="C26" s="10">
        <v>59</v>
      </c>
      <c r="D26" s="10">
        <f t="shared" si="0"/>
        <v>72</v>
      </c>
      <c r="E26" s="11">
        <v>14</v>
      </c>
      <c r="F26" s="11"/>
      <c r="G26" s="14" t="s">
        <v>33</v>
      </c>
    </row>
    <row r="27" spans="1:7" ht="18" customHeight="1">
      <c r="A27" s="9" t="s">
        <v>34</v>
      </c>
      <c r="B27" s="10">
        <v>5</v>
      </c>
      <c r="C27" s="10">
        <v>64</v>
      </c>
      <c r="D27" s="10">
        <f t="shared" si="0"/>
        <v>77</v>
      </c>
      <c r="E27" s="11">
        <v>3</v>
      </c>
      <c r="F27" s="11"/>
      <c r="G27" s="14" t="s">
        <v>35</v>
      </c>
    </row>
    <row r="28" spans="1:7" ht="18" customHeight="1" thickBot="1">
      <c r="A28" s="9" t="s">
        <v>36</v>
      </c>
      <c r="B28" s="10">
        <v>4</v>
      </c>
      <c r="C28" s="10">
        <v>68</v>
      </c>
      <c r="D28" s="10">
        <f t="shared" si="0"/>
        <v>81</v>
      </c>
      <c r="E28" s="11"/>
      <c r="F28" s="11"/>
      <c r="G28" s="14"/>
    </row>
    <row r="29" spans="1:7" ht="18" customHeight="1" thickBot="1">
      <c r="A29" s="21" t="s">
        <v>10</v>
      </c>
      <c r="B29" s="22"/>
      <c r="C29" s="49" t="s">
        <v>37</v>
      </c>
      <c r="D29" s="23"/>
      <c r="E29" s="24"/>
      <c r="F29" s="25">
        <f>SUM(F16:F28)</f>
        <v>600</v>
      </c>
      <c r="G29" s="48" t="s">
        <v>38</v>
      </c>
    </row>
    <row r="30" spans="1:7" ht="12" customHeight="1" thickBot="1">
      <c r="A30" s="15"/>
      <c r="B30" s="16"/>
      <c r="C30" s="17"/>
      <c r="D30" s="17"/>
      <c r="E30" s="18"/>
      <c r="F30" s="18"/>
      <c r="G30" s="19"/>
    </row>
    <row r="31" spans="1:7" ht="18" customHeight="1" thickBot="1">
      <c r="A31" s="34" t="s">
        <v>58</v>
      </c>
      <c r="B31" s="35"/>
      <c r="C31" s="36"/>
      <c r="D31" s="37"/>
      <c r="E31" s="36"/>
      <c r="F31" s="36"/>
      <c r="G31" s="38"/>
    </row>
    <row r="32" spans="1:7" ht="18" customHeight="1">
      <c r="A32" s="9" t="s">
        <v>39</v>
      </c>
      <c r="B32" s="20" t="s">
        <v>9</v>
      </c>
      <c r="C32" s="20" t="s">
        <v>9</v>
      </c>
      <c r="D32" s="10">
        <v>81</v>
      </c>
      <c r="E32" s="11"/>
      <c r="F32" s="11"/>
      <c r="G32" s="14"/>
    </row>
    <row r="33" spans="1:7" ht="18" customHeight="1">
      <c r="A33" s="9" t="s">
        <v>40</v>
      </c>
      <c r="B33" s="10">
        <v>8</v>
      </c>
      <c r="C33" s="10">
        <v>8</v>
      </c>
      <c r="D33" s="10">
        <f>$D$28+C33</f>
        <v>89</v>
      </c>
      <c r="E33" s="11">
        <v>43</v>
      </c>
      <c r="F33" s="11">
        <v>68</v>
      </c>
      <c r="G33" s="14"/>
    </row>
    <row r="34" spans="1:7" ht="18" customHeight="1">
      <c r="A34" s="9" t="s">
        <v>42</v>
      </c>
      <c r="B34" s="10">
        <v>4</v>
      </c>
      <c r="C34" s="10">
        <v>12</v>
      </c>
      <c r="D34" s="10">
        <f aca="true" t="shared" si="1" ref="D34:D44">$D$28+C34</f>
        <v>93</v>
      </c>
      <c r="E34" s="11">
        <v>58</v>
      </c>
      <c r="F34" s="11">
        <v>15</v>
      </c>
      <c r="G34" s="14"/>
    </row>
    <row r="35" spans="1:7" ht="18" customHeight="1">
      <c r="A35" s="13" t="s">
        <v>41</v>
      </c>
      <c r="B35" s="10">
        <v>3</v>
      </c>
      <c r="C35" s="10">
        <v>15</v>
      </c>
      <c r="D35" s="10">
        <f t="shared" si="1"/>
        <v>96</v>
      </c>
      <c r="E35" s="11">
        <v>56</v>
      </c>
      <c r="F35" s="11"/>
      <c r="G35" s="14"/>
    </row>
    <row r="36" spans="1:7" ht="18" customHeight="1">
      <c r="A36" s="9" t="s">
        <v>44</v>
      </c>
      <c r="B36" s="10">
        <v>5</v>
      </c>
      <c r="C36" s="10">
        <v>20</v>
      </c>
      <c r="D36" s="10">
        <f t="shared" si="1"/>
        <v>101</v>
      </c>
      <c r="E36" s="11"/>
      <c r="F36" s="11"/>
      <c r="G36" s="14" t="s">
        <v>45</v>
      </c>
    </row>
    <row r="37" spans="1:7" ht="18" customHeight="1">
      <c r="A37" s="13" t="s">
        <v>41</v>
      </c>
      <c r="B37" s="10">
        <v>5</v>
      </c>
      <c r="C37" s="10">
        <v>25</v>
      </c>
      <c r="D37" s="10">
        <f t="shared" si="1"/>
        <v>106</v>
      </c>
      <c r="E37" s="11">
        <v>56</v>
      </c>
      <c r="F37" s="11">
        <v>56</v>
      </c>
      <c r="G37" s="14"/>
    </row>
    <row r="38" spans="1:7" ht="18" customHeight="1">
      <c r="A38" s="9" t="s">
        <v>46</v>
      </c>
      <c r="B38" s="10">
        <v>6</v>
      </c>
      <c r="C38" s="10">
        <v>31</v>
      </c>
      <c r="D38" s="10">
        <f t="shared" si="1"/>
        <v>112</v>
      </c>
      <c r="E38" s="11">
        <v>120</v>
      </c>
      <c r="F38" s="11">
        <v>64</v>
      </c>
      <c r="G38" s="14"/>
    </row>
    <row r="39" spans="1:7" ht="18" customHeight="1">
      <c r="A39" s="9" t="s">
        <v>47</v>
      </c>
      <c r="B39" s="10">
        <v>4</v>
      </c>
      <c r="C39" s="10">
        <v>35</v>
      </c>
      <c r="D39" s="10">
        <f t="shared" si="1"/>
        <v>116</v>
      </c>
      <c r="E39" s="11">
        <v>93</v>
      </c>
      <c r="F39" s="11">
        <v>40</v>
      </c>
      <c r="G39" s="14"/>
    </row>
    <row r="40" spans="1:7" ht="18" customHeight="1">
      <c r="A40" s="9" t="s">
        <v>48</v>
      </c>
      <c r="B40" s="10">
        <v>1</v>
      </c>
      <c r="C40" s="10">
        <v>36</v>
      </c>
      <c r="D40" s="10">
        <f t="shared" si="1"/>
        <v>117</v>
      </c>
      <c r="E40" s="11">
        <v>108</v>
      </c>
      <c r="F40" s="11">
        <v>15</v>
      </c>
      <c r="G40" s="14"/>
    </row>
    <row r="41" spans="1:7" ht="18" customHeight="1">
      <c r="A41" s="9" t="s">
        <v>50</v>
      </c>
      <c r="B41" s="10">
        <v>5</v>
      </c>
      <c r="C41" s="10">
        <v>41</v>
      </c>
      <c r="D41" s="10">
        <f t="shared" si="1"/>
        <v>122</v>
      </c>
      <c r="E41" s="11">
        <v>8</v>
      </c>
      <c r="F41" s="11"/>
      <c r="G41" s="14" t="s">
        <v>52</v>
      </c>
    </row>
    <row r="42" spans="1:7" ht="18" customHeight="1">
      <c r="A42" s="9" t="s">
        <v>51</v>
      </c>
      <c r="B42" s="10">
        <v>21</v>
      </c>
      <c r="C42" s="10">
        <v>62</v>
      </c>
      <c r="D42" s="10">
        <f t="shared" si="1"/>
        <v>143</v>
      </c>
      <c r="E42" s="11"/>
      <c r="F42" s="11">
        <v>208</v>
      </c>
      <c r="G42" s="14"/>
    </row>
    <row r="43" spans="1:7" ht="18" customHeight="1">
      <c r="A43" s="9" t="s">
        <v>53</v>
      </c>
      <c r="B43" s="10">
        <v>7</v>
      </c>
      <c r="C43" s="10">
        <v>69</v>
      </c>
      <c r="D43" s="10">
        <f t="shared" si="1"/>
        <v>150</v>
      </c>
      <c r="E43" s="11"/>
      <c r="F43" s="11">
        <v>30</v>
      </c>
      <c r="G43" s="14"/>
    </row>
    <row r="44" spans="1:7" ht="18" customHeight="1" thickBot="1">
      <c r="A44" s="26" t="s">
        <v>54</v>
      </c>
      <c r="B44" s="10">
        <v>2</v>
      </c>
      <c r="C44" s="10">
        <v>71</v>
      </c>
      <c r="D44" s="10">
        <f t="shared" si="1"/>
        <v>152</v>
      </c>
      <c r="E44" s="11">
        <v>25</v>
      </c>
      <c r="F44" s="11">
        <v>25</v>
      </c>
      <c r="G44" s="14"/>
    </row>
    <row r="45" spans="1:7" ht="18" customHeight="1" thickBot="1">
      <c r="A45" s="21" t="s">
        <v>56</v>
      </c>
      <c r="B45" s="22"/>
      <c r="C45" s="49" t="s">
        <v>57</v>
      </c>
      <c r="D45" s="23"/>
      <c r="E45" s="24"/>
      <c r="F45" s="25">
        <f>SUM(F32:F44)</f>
        <v>521</v>
      </c>
      <c r="G45" s="48" t="s">
        <v>38</v>
      </c>
    </row>
    <row r="46" spans="1:7" ht="12" customHeight="1" thickBot="1">
      <c r="A46" s="15"/>
      <c r="B46" s="16"/>
      <c r="C46" s="17"/>
      <c r="D46" s="17"/>
      <c r="E46" s="18"/>
      <c r="F46" s="18"/>
      <c r="G46" s="19"/>
    </row>
    <row r="47" spans="1:7" ht="18" customHeight="1" thickBot="1">
      <c r="A47" s="34" t="s">
        <v>59</v>
      </c>
      <c r="B47" s="35"/>
      <c r="C47" s="36"/>
      <c r="D47" s="37"/>
      <c r="E47" s="36"/>
      <c r="F47" s="36"/>
      <c r="G47" s="38"/>
    </row>
    <row r="48" spans="1:7" ht="18" customHeight="1">
      <c r="A48" s="26" t="s">
        <v>54</v>
      </c>
      <c r="B48" s="20" t="s">
        <v>9</v>
      </c>
      <c r="C48" s="20" t="s">
        <v>9</v>
      </c>
      <c r="D48" s="10">
        <v>152</v>
      </c>
      <c r="E48" s="11">
        <v>25</v>
      </c>
      <c r="F48" s="11"/>
      <c r="G48" s="14"/>
    </row>
    <row r="49" spans="1:7" ht="18" customHeight="1">
      <c r="A49" s="13" t="s">
        <v>60</v>
      </c>
      <c r="B49" s="10">
        <v>8</v>
      </c>
      <c r="C49" s="10">
        <v>8</v>
      </c>
      <c r="D49" s="10">
        <f>$D$44+C49</f>
        <v>160</v>
      </c>
      <c r="E49" s="11">
        <v>71</v>
      </c>
      <c r="F49" s="11">
        <v>71</v>
      </c>
      <c r="G49" s="14" t="s">
        <v>61</v>
      </c>
    </row>
    <row r="50" spans="1:7" ht="18" customHeight="1">
      <c r="A50" s="9" t="s">
        <v>62</v>
      </c>
      <c r="B50" s="10">
        <v>5</v>
      </c>
      <c r="C50" s="10">
        <v>13</v>
      </c>
      <c r="D50" s="10">
        <f aca="true" t="shared" si="2" ref="D50:D58">$D$44+C50</f>
        <v>165</v>
      </c>
      <c r="E50" s="11">
        <v>107</v>
      </c>
      <c r="F50" s="11">
        <v>36</v>
      </c>
      <c r="G50" s="14" t="s">
        <v>63</v>
      </c>
    </row>
    <row r="51" spans="1:7" ht="18" customHeight="1">
      <c r="A51" s="13" t="s">
        <v>64</v>
      </c>
      <c r="B51" s="10">
        <v>5</v>
      </c>
      <c r="C51" s="10">
        <v>18</v>
      </c>
      <c r="D51" s="10">
        <f t="shared" si="2"/>
        <v>170</v>
      </c>
      <c r="E51" s="11">
        <v>128</v>
      </c>
      <c r="F51" s="11">
        <v>79</v>
      </c>
      <c r="G51" s="14" t="s">
        <v>65</v>
      </c>
    </row>
    <row r="52" spans="1:7" ht="18" customHeight="1">
      <c r="A52" s="13" t="s">
        <v>66</v>
      </c>
      <c r="B52" s="10">
        <v>9</v>
      </c>
      <c r="C52" s="10">
        <v>27</v>
      </c>
      <c r="D52" s="10">
        <f t="shared" si="2"/>
        <v>179</v>
      </c>
      <c r="E52" s="11">
        <v>125</v>
      </c>
      <c r="F52" s="11">
        <v>61</v>
      </c>
      <c r="G52" s="14"/>
    </row>
    <row r="53" spans="1:7" ht="18" customHeight="1">
      <c r="A53" s="9" t="s">
        <v>67</v>
      </c>
      <c r="B53" s="10">
        <v>14</v>
      </c>
      <c r="C53" s="10">
        <v>41</v>
      </c>
      <c r="D53" s="10">
        <f t="shared" si="2"/>
        <v>193</v>
      </c>
      <c r="E53" s="11">
        <v>34</v>
      </c>
      <c r="F53" s="11">
        <v>120</v>
      </c>
      <c r="G53" s="14" t="s">
        <v>68</v>
      </c>
    </row>
    <row r="54" spans="1:9" ht="18" customHeight="1">
      <c r="A54" s="9" t="s">
        <v>69</v>
      </c>
      <c r="B54" s="10">
        <v>8</v>
      </c>
      <c r="C54" s="10">
        <v>49</v>
      </c>
      <c r="D54" s="10">
        <f t="shared" si="2"/>
        <v>201</v>
      </c>
      <c r="E54" s="11">
        <v>11</v>
      </c>
      <c r="F54" s="11">
        <v>20</v>
      </c>
      <c r="G54" s="14"/>
      <c r="I54" s="40"/>
    </row>
    <row r="55" spans="1:7" ht="18" customHeight="1">
      <c r="A55" s="26" t="s">
        <v>70</v>
      </c>
      <c r="B55" s="10">
        <v>3</v>
      </c>
      <c r="C55" s="10">
        <v>52</v>
      </c>
      <c r="D55" s="10">
        <f t="shared" si="2"/>
        <v>204</v>
      </c>
      <c r="E55" s="11">
        <v>2</v>
      </c>
      <c r="F55" s="11"/>
      <c r="G55" s="14"/>
    </row>
    <row r="56" spans="1:7" ht="18" customHeight="1">
      <c r="A56" s="13" t="s">
        <v>71</v>
      </c>
      <c r="B56" s="10">
        <v>8</v>
      </c>
      <c r="C56" s="10">
        <v>60</v>
      </c>
      <c r="D56" s="10">
        <f t="shared" si="2"/>
        <v>212</v>
      </c>
      <c r="E56" s="11">
        <v>14</v>
      </c>
      <c r="F56" s="11">
        <v>14</v>
      </c>
      <c r="G56" s="14"/>
    </row>
    <row r="57" spans="1:7" ht="18" customHeight="1">
      <c r="A57" s="9" t="s">
        <v>72</v>
      </c>
      <c r="B57" s="10">
        <v>3</v>
      </c>
      <c r="C57" s="10">
        <v>63</v>
      </c>
      <c r="D57" s="10">
        <f t="shared" si="2"/>
        <v>215</v>
      </c>
      <c r="E57" s="11">
        <v>20</v>
      </c>
      <c r="F57" s="11">
        <v>25</v>
      </c>
      <c r="G57" s="14"/>
    </row>
    <row r="58" spans="1:7" ht="18" customHeight="1" thickBot="1">
      <c r="A58" s="9" t="s">
        <v>73</v>
      </c>
      <c r="B58" s="10">
        <v>2</v>
      </c>
      <c r="C58" s="10">
        <v>65</v>
      </c>
      <c r="D58" s="10">
        <f t="shared" si="2"/>
        <v>217</v>
      </c>
      <c r="E58" s="11"/>
      <c r="F58" s="11">
        <v>20</v>
      </c>
      <c r="G58" s="14"/>
    </row>
    <row r="59" spans="1:7" ht="18" customHeight="1" thickBot="1">
      <c r="A59" s="21" t="s">
        <v>74</v>
      </c>
      <c r="B59" s="22"/>
      <c r="C59" s="49" t="s">
        <v>75</v>
      </c>
      <c r="D59" s="23"/>
      <c r="E59" s="24"/>
      <c r="F59" s="25">
        <f>SUM(F48:F58)</f>
        <v>446</v>
      </c>
      <c r="G59" s="48" t="s">
        <v>38</v>
      </c>
    </row>
    <row r="60" spans="1:7" ht="12" customHeight="1" thickBot="1">
      <c r="A60" s="15"/>
      <c r="B60" s="16"/>
      <c r="C60" s="17"/>
      <c r="D60" s="17"/>
      <c r="E60" s="18"/>
      <c r="F60" s="18"/>
      <c r="G60" s="19"/>
    </row>
    <row r="61" spans="1:7" ht="18" customHeight="1" thickBot="1">
      <c r="A61" s="34" t="s">
        <v>76</v>
      </c>
      <c r="B61" s="35"/>
      <c r="C61" s="36"/>
      <c r="D61" s="37"/>
      <c r="E61" s="36"/>
      <c r="F61" s="36"/>
      <c r="G61" s="38"/>
    </row>
    <row r="62" spans="1:7" ht="18">
      <c r="A62" s="29" t="s">
        <v>73</v>
      </c>
      <c r="B62" s="27" t="s">
        <v>9</v>
      </c>
      <c r="C62" s="27" t="s">
        <v>9</v>
      </c>
      <c r="D62" s="32">
        <v>217</v>
      </c>
      <c r="E62" s="27"/>
      <c r="F62" s="27"/>
      <c r="G62" s="39"/>
    </row>
    <row r="63" spans="1:7" ht="18">
      <c r="A63" s="9" t="s">
        <v>72</v>
      </c>
      <c r="B63" s="32">
        <v>2</v>
      </c>
      <c r="C63" s="32">
        <v>2</v>
      </c>
      <c r="D63" s="32">
        <f>$D$58+C63</f>
        <v>219</v>
      </c>
      <c r="E63" s="27">
        <v>20</v>
      </c>
      <c r="F63" s="27">
        <v>30</v>
      </c>
      <c r="G63" s="39"/>
    </row>
    <row r="64" spans="1:7" ht="18">
      <c r="A64" s="30" t="s">
        <v>71</v>
      </c>
      <c r="B64" s="32">
        <v>3</v>
      </c>
      <c r="C64" s="32">
        <v>5</v>
      </c>
      <c r="D64" s="32">
        <f aca="true" t="shared" si="3" ref="D64:D74">$D$58+C64</f>
        <v>222</v>
      </c>
      <c r="E64" s="27">
        <v>14</v>
      </c>
      <c r="F64" s="27">
        <v>25</v>
      </c>
      <c r="G64" s="39"/>
    </row>
    <row r="65" spans="1:7" ht="18">
      <c r="A65" s="29" t="s">
        <v>77</v>
      </c>
      <c r="B65" s="32">
        <v>10</v>
      </c>
      <c r="C65" s="32">
        <v>15</v>
      </c>
      <c r="D65" s="32">
        <f t="shared" si="3"/>
        <v>232</v>
      </c>
      <c r="E65" s="27">
        <v>5</v>
      </c>
      <c r="F65" s="27"/>
      <c r="G65" s="39"/>
    </row>
    <row r="66" spans="1:7" ht="18">
      <c r="A66" s="29" t="s">
        <v>78</v>
      </c>
      <c r="B66" s="32">
        <v>7</v>
      </c>
      <c r="C66" s="32">
        <v>22</v>
      </c>
      <c r="D66" s="32">
        <f t="shared" si="3"/>
        <v>239</v>
      </c>
      <c r="E66" s="27">
        <v>16</v>
      </c>
      <c r="F66" s="27">
        <v>230</v>
      </c>
      <c r="G66" s="39" t="s">
        <v>79</v>
      </c>
    </row>
    <row r="67" spans="1:7" ht="18">
      <c r="A67" s="33" t="s">
        <v>80</v>
      </c>
      <c r="B67" s="32">
        <v>12</v>
      </c>
      <c r="C67" s="32">
        <v>34</v>
      </c>
      <c r="D67" s="32">
        <f t="shared" si="3"/>
        <v>251</v>
      </c>
      <c r="E67" s="27">
        <v>119</v>
      </c>
      <c r="F67" s="27">
        <v>255</v>
      </c>
      <c r="G67" s="39" t="s">
        <v>81</v>
      </c>
    </row>
    <row r="68" spans="1:7" ht="18">
      <c r="A68" s="29" t="s">
        <v>78</v>
      </c>
      <c r="B68" s="32">
        <v>11</v>
      </c>
      <c r="C68" s="32">
        <v>45</v>
      </c>
      <c r="D68" s="32">
        <f t="shared" si="3"/>
        <v>262</v>
      </c>
      <c r="E68" s="27">
        <v>16</v>
      </c>
      <c r="F68" s="27">
        <v>140</v>
      </c>
      <c r="G68" s="39"/>
    </row>
    <row r="69" spans="1:7" ht="18">
      <c r="A69" s="29" t="s">
        <v>77</v>
      </c>
      <c r="B69" s="32">
        <v>8</v>
      </c>
      <c r="C69" s="32">
        <v>53</v>
      </c>
      <c r="D69" s="32">
        <f t="shared" si="3"/>
        <v>270</v>
      </c>
      <c r="E69" s="27">
        <v>5</v>
      </c>
      <c r="F69" s="27">
        <v>190</v>
      </c>
      <c r="G69" s="39"/>
    </row>
    <row r="70" spans="1:7" ht="18">
      <c r="A70" s="30" t="s">
        <v>83</v>
      </c>
      <c r="B70" s="32">
        <v>7</v>
      </c>
      <c r="C70" s="32">
        <v>60</v>
      </c>
      <c r="D70" s="32">
        <f t="shared" si="3"/>
        <v>277</v>
      </c>
      <c r="E70" s="27">
        <v>54</v>
      </c>
      <c r="F70" s="27">
        <v>49</v>
      </c>
      <c r="G70" s="39"/>
    </row>
    <row r="71" spans="1:7" ht="18">
      <c r="A71" s="29" t="s">
        <v>84</v>
      </c>
      <c r="B71" s="32">
        <v>20</v>
      </c>
      <c r="C71" s="32">
        <v>80</v>
      </c>
      <c r="D71" s="32">
        <f t="shared" si="3"/>
        <v>297</v>
      </c>
      <c r="E71" s="27">
        <v>495</v>
      </c>
      <c r="F71" s="27">
        <v>483</v>
      </c>
      <c r="G71" s="28" t="s">
        <v>85</v>
      </c>
    </row>
    <row r="72" spans="1:7" ht="18">
      <c r="A72" s="29" t="s">
        <v>86</v>
      </c>
      <c r="B72" s="32">
        <v>2</v>
      </c>
      <c r="C72" s="32">
        <v>82</v>
      </c>
      <c r="D72" s="32">
        <f t="shared" si="3"/>
        <v>299</v>
      </c>
      <c r="E72" s="27">
        <v>679</v>
      </c>
      <c r="F72" s="27">
        <v>184</v>
      </c>
      <c r="G72" s="39"/>
    </row>
    <row r="73" spans="1:7" ht="18">
      <c r="A73" s="29" t="s">
        <v>87</v>
      </c>
      <c r="B73" s="32">
        <v>7</v>
      </c>
      <c r="C73" s="32">
        <v>89</v>
      </c>
      <c r="D73" s="32">
        <f t="shared" si="3"/>
        <v>306</v>
      </c>
      <c r="E73" s="27">
        <v>562</v>
      </c>
      <c r="F73" s="27">
        <v>31</v>
      </c>
      <c r="G73" s="39"/>
    </row>
    <row r="74" spans="1:7" ht="18.75" thickBot="1">
      <c r="A74" s="33" t="s">
        <v>88</v>
      </c>
      <c r="B74" s="32">
        <v>13</v>
      </c>
      <c r="C74" s="32">
        <v>102</v>
      </c>
      <c r="D74" s="32">
        <f t="shared" si="3"/>
        <v>319</v>
      </c>
      <c r="E74" s="27"/>
      <c r="F74" s="27">
        <v>163</v>
      </c>
      <c r="G74" s="39" t="s">
        <v>89</v>
      </c>
    </row>
    <row r="75" spans="1:7" ht="18" customHeight="1" thickBot="1">
      <c r="A75" s="21" t="s">
        <v>90</v>
      </c>
      <c r="B75" s="22"/>
      <c r="C75" s="49" t="s">
        <v>91</v>
      </c>
      <c r="D75" s="23"/>
      <c r="E75" s="24"/>
      <c r="F75" s="25">
        <f>SUM(F62:F74)</f>
        <v>1780</v>
      </c>
      <c r="G75" s="48" t="s">
        <v>38</v>
      </c>
    </row>
    <row r="76" spans="1:7" ht="12" customHeight="1" thickBot="1">
      <c r="A76" s="15"/>
      <c r="B76" s="16"/>
      <c r="C76" s="17"/>
      <c r="D76" s="17"/>
      <c r="E76" s="18"/>
      <c r="F76" s="18"/>
      <c r="G76" s="19"/>
    </row>
    <row r="77" spans="1:7" ht="18" customHeight="1" thickBot="1">
      <c r="A77" s="34" t="s">
        <v>92</v>
      </c>
      <c r="B77" s="35"/>
      <c r="C77" s="36"/>
      <c r="D77" s="37"/>
      <c r="E77" s="36"/>
      <c r="F77" s="36"/>
      <c r="G77" s="38"/>
    </row>
    <row r="78" spans="1:7" ht="18">
      <c r="A78" s="33" t="s">
        <v>88</v>
      </c>
      <c r="B78" s="27" t="s">
        <v>9</v>
      </c>
      <c r="C78" s="27" t="s">
        <v>9</v>
      </c>
      <c r="D78" s="32">
        <v>319</v>
      </c>
      <c r="E78" s="27"/>
      <c r="F78" s="27"/>
      <c r="G78" s="39"/>
    </row>
    <row r="79" spans="1:7" ht="18">
      <c r="A79" s="9" t="s">
        <v>87</v>
      </c>
      <c r="B79" s="32">
        <v>13</v>
      </c>
      <c r="C79" s="32">
        <v>13</v>
      </c>
      <c r="D79" s="32">
        <f>$D$74+C79</f>
        <v>332</v>
      </c>
      <c r="E79" s="27">
        <v>562</v>
      </c>
      <c r="F79" s="27">
        <v>725</v>
      </c>
      <c r="G79" s="39"/>
    </row>
    <row r="80" spans="1:7" ht="18">
      <c r="A80" s="29" t="s">
        <v>93</v>
      </c>
      <c r="B80" s="32">
        <v>2</v>
      </c>
      <c r="C80" s="32">
        <v>15</v>
      </c>
      <c r="D80" s="32">
        <f aca="true" t="shared" si="4" ref="D80:D89">$D$74+C80</f>
        <v>334</v>
      </c>
      <c r="E80" s="27">
        <v>623</v>
      </c>
      <c r="F80" s="27">
        <v>73</v>
      </c>
      <c r="G80" s="39" t="s">
        <v>94</v>
      </c>
    </row>
    <row r="81" spans="1:7" ht="18">
      <c r="A81" s="29" t="s">
        <v>95</v>
      </c>
      <c r="B81" s="32">
        <v>5</v>
      </c>
      <c r="C81" s="32">
        <v>20</v>
      </c>
      <c r="D81" s="32">
        <f t="shared" si="4"/>
        <v>339</v>
      </c>
      <c r="E81" s="27">
        <v>831</v>
      </c>
      <c r="F81" s="27">
        <f>E81-E80</f>
        <v>208</v>
      </c>
      <c r="G81" s="39"/>
    </row>
    <row r="82" spans="1:7" ht="18">
      <c r="A82" s="29" t="s">
        <v>96</v>
      </c>
      <c r="B82" s="32">
        <v>1</v>
      </c>
      <c r="C82" s="32">
        <v>21</v>
      </c>
      <c r="D82" s="32">
        <f t="shared" si="4"/>
        <v>340</v>
      </c>
      <c r="E82" s="27">
        <v>884</v>
      </c>
      <c r="F82" s="27">
        <v>53</v>
      </c>
      <c r="G82" s="39" t="s">
        <v>97</v>
      </c>
    </row>
    <row r="83" spans="1:7" ht="18">
      <c r="A83" s="29" t="s">
        <v>98</v>
      </c>
      <c r="B83" s="32">
        <v>12</v>
      </c>
      <c r="C83" s="32">
        <v>33</v>
      </c>
      <c r="D83" s="32">
        <f t="shared" si="4"/>
        <v>352</v>
      </c>
      <c r="E83" s="27">
        <v>154</v>
      </c>
      <c r="F83" s="27"/>
      <c r="G83" s="39"/>
    </row>
    <row r="84" spans="1:7" ht="18">
      <c r="A84" s="30" t="s">
        <v>99</v>
      </c>
      <c r="B84" s="32">
        <v>3</v>
      </c>
      <c r="C84" s="32">
        <v>36</v>
      </c>
      <c r="D84" s="32">
        <f t="shared" si="4"/>
        <v>355</v>
      </c>
      <c r="E84" s="27">
        <v>39</v>
      </c>
      <c r="F84" s="27"/>
      <c r="G84" s="39"/>
    </row>
    <row r="85" spans="1:7" ht="18">
      <c r="A85" s="29" t="s">
        <v>100</v>
      </c>
      <c r="B85" s="32">
        <v>8</v>
      </c>
      <c r="C85" s="32">
        <v>44</v>
      </c>
      <c r="D85" s="32">
        <f t="shared" si="4"/>
        <v>363</v>
      </c>
      <c r="E85" s="27">
        <v>120</v>
      </c>
      <c r="F85" s="27">
        <v>178</v>
      </c>
      <c r="G85" s="39" t="s">
        <v>101</v>
      </c>
    </row>
    <row r="86" spans="1:7" ht="18">
      <c r="A86" s="29" t="s">
        <v>102</v>
      </c>
      <c r="B86" s="32">
        <v>3</v>
      </c>
      <c r="C86" s="32">
        <v>47</v>
      </c>
      <c r="D86" s="32">
        <f t="shared" si="4"/>
        <v>366</v>
      </c>
      <c r="E86" s="27">
        <v>184</v>
      </c>
      <c r="F86" s="27">
        <v>75</v>
      </c>
      <c r="G86" s="39"/>
    </row>
    <row r="87" spans="1:7" ht="18">
      <c r="A87" s="30" t="s">
        <v>103</v>
      </c>
      <c r="B87" s="32">
        <v>10</v>
      </c>
      <c r="C87" s="32">
        <v>57</v>
      </c>
      <c r="D87" s="32">
        <f t="shared" si="4"/>
        <v>376</v>
      </c>
      <c r="E87" s="27">
        <v>415</v>
      </c>
      <c r="F87" s="27">
        <v>310</v>
      </c>
      <c r="G87" s="28"/>
    </row>
    <row r="88" spans="1:7" ht="18">
      <c r="A88" s="33" t="s">
        <v>104</v>
      </c>
      <c r="B88" s="32">
        <v>6</v>
      </c>
      <c r="C88" s="32">
        <v>63</v>
      </c>
      <c r="D88" s="32">
        <f t="shared" si="4"/>
        <v>382</v>
      </c>
      <c r="E88" s="27">
        <v>504</v>
      </c>
      <c r="F88" s="27">
        <v>138</v>
      </c>
      <c r="G88" s="39"/>
    </row>
    <row r="89" spans="1:7" ht="18.75" thickBot="1">
      <c r="A89" s="29" t="s">
        <v>105</v>
      </c>
      <c r="B89" s="32">
        <v>9</v>
      </c>
      <c r="C89" s="32">
        <v>72</v>
      </c>
      <c r="D89" s="32">
        <f t="shared" si="4"/>
        <v>391</v>
      </c>
      <c r="E89" s="27"/>
      <c r="F89" s="27">
        <v>25</v>
      </c>
      <c r="G89" s="39"/>
    </row>
    <row r="90" spans="1:7" ht="18" customHeight="1" thickBot="1">
      <c r="A90" s="21" t="s">
        <v>108</v>
      </c>
      <c r="B90" s="22"/>
      <c r="C90" s="49" t="s">
        <v>107</v>
      </c>
      <c r="D90" s="23"/>
      <c r="E90" s="24"/>
      <c r="F90" s="25">
        <f>SUM(F78:F89)</f>
        <v>1785</v>
      </c>
      <c r="G90" s="48" t="s">
        <v>38</v>
      </c>
    </row>
    <row r="91" spans="1:7" ht="12" customHeight="1" thickBot="1">
      <c r="A91" s="15"/>
      <c r="B91" s="16"/>
      <c r="C91" s="17"/>
      <c r="D91" s="17"/>
      <c r="E91" s="18"/>
      <c r="F91" s="18"/>
      <c r="G91" s="19"/>
    </row>
    <row r="92" spans="1:7" ht="18" customHeight="1" thickBot="1">
      <c r="A92" s="34" t="s">
        <v>109</v>
      </c>
      <c r="B92" s="35"/>
      <c r="C92" s="36"/>
      <c r="D92" s="37"/>
      <c r="E92" s="36"/>
      <c r="F92" s="36"/>
      <c r="G92" s="38"/>
    </row>
    <row r="93" spans="1:7" ht="18">
      <c r="A93" s="29" t="s">
        <v>105</v>
      </c>
      <c r="B93" s="27" t="s">
        <v>9</v>
      </c>
      <c r="C93" s="32" t="s">
        <v>9</v>
      </c>
      <c r="D93" s="32">
        <v>391</v>
      </c>
      <c r="E93" s="27"/>
      <c r="F93" s="27"/>
      <c r="G93" s="39"/>
    </row>
    <row r="94" spans="1:7" ht="18">
      <c r="A94" s="9" t="s">
        <v>111</v>
      </c>
      <c r="B94" s="32">
        <v>5</v>
      </c>
      <c r="C94" s="32">
        <v>5</v>
      </c>
      <c r="D94" s="32">
        <f>$D$89+C94</f>
        <v>396</v>
      </c>
      <c r="E94" s="27">
        <v>334</v>
      </c>
      <c r="F94" s="27">
        <v>334</v>
      </c>
      <c r="G94" s="39" t="s">
        <v>112</v>
      </c>
    </row>
    <row r="95" spans="1:7" ht="18">
      <c r="A95" s="29" t="s">
        <v>113</v>
      </c>
      <c r="B95" s="32">
        <v>11</v>
      </c>
      <c r="C95" s="32">
        <v>16</v>
      </c>
      <c r="D95" s="32">
        <f>$D$89+C95</f>
        <v>407</v>
      </c>
      <c r="E95" s="27">
        <v>223</v>
      </c>
      <c r="F95" s="27">
        <v>205</v>
      </c>
      <c r="G95" s="39" t="s">
        <v>114</v>
      </c>
    </row>
    <row r="96" spans="1:7" ht="18">
      <c r="A96" s="29" t="s">
        <v>115</v>
      </c>
      <c r="B96" s="32">
        <v>8</v>
      </c>
      <c r="C96" s="32">
        <v>24</v>
      </c>
      <c r="D96" s="32">
        <f>$D$89+C96</f>
        <v>415</v>
      </c>
      <c r="E96" s="27">
        <v>91</v>
      </c>
      <c r="F96" s="27"/>
      <c r="G96" s="39" t="s">
        <v>116</v>
      </c>
    </row>
    <row r="97" spans="1:7" ht="18">
      <c r="A97" s="31" t="s">
        <v>117</v>
      </c>
      <c r="B97" s="32">
        <v>9</v>
      </c>
      <c r="C97" s="32">
        <v>33</v>
      </c>
      <c r="D97" s="32">
        <f>$D$89+C97</f>
        <v>424</v>
      </c>
      <c r="E97" s="27">
        <v>24</v>
      </c>
      <c r="F97" s="27">
        <v>25</v>
      </c>
      <c r="G97" s="39"/>
    </row>
    <row r="98" spans="1:7" ht="18.75" thickBot="1">
      <c r="A98" s="29" t="s">
        <v>118</v>
      </c>
      <c r="B98" s="32">
        <v>11</v>
      </c>
      <c r="C98" s="32">
        <v>44</v>
      </c>
      <c r="D98" s="32">
        <f>$D$89+C98</f>
        <v>435</v>
      </c>
      <c r="E98" s="27"/>
      <c r="F98" s="27"/>
      <c r="G98" s="39"/>
    </row>
    <row r="99" spans="1:7" ht="18" customHeight="1" thickBot="1">
      <c r="A99" s="21" t="s">
        <v>110</v>
      </c>
      <c r="B99" s="22"/>
      <c r="C99" s="49" t="s">
        <v>119</v>
      </c>
      <c r="D99" s="23"/>
      <c r="E99" s="24"/>
      <c r="F99" s="25">
        <f>SUM(F93:F98)</f>
        <v>564</v>
      </c>
      <c r="G99" s="48" t="s">
        <v>38</v>
      </c>
    </row>
    <row r="101" spans="1:4" ht="18">
      <c r="A101" s="2" t="s">
        <v>152</v>
      </c>
      <c r="C101" s="77">
        <f>C12+C28+C44+C58+C74+C89+C98</f>
        <v>435</v>
      </c>
      <c r="D101" s="3" t="s">
        <v>153</v>
      </c>
    </row>
  </sheetData>
  <mergeCells count="6">
    <mergeCell ref="A1:G1"/>
    <mergeCell ref="A2:G2"/>
    <mergeCell ref="A4:A5"/>
    <mergeCell ref="B4:D4"/>
    <mergeCell ref="E4:F4"/>
    <mergeCell ref="G4:G5"/>
  </mergeCells>
  <hyperlinks>
    <hyperlink ref="G8" r:id="rId1" display="www.bergantibike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B91" sqref="B91"/>
    </sheetView>
  </sheetViews>
  <sheetFormatPr defaultColWidth="9.140625" defaultRowHeight="12.75"/>
  <cols>
    <col min="1" max="1" width="20.7109375" style="2" customWidth="1"/>
    <col min="2" max="2" width="12.421875" style="64" customWidth="1"/>
    <col min="3" max="3" width="54.00390625" style="3" customWidth="1"/>
    <col min="4" max="6" width="9.140625" style="3" customWidth="1"/>
    <col min="7" max="7" width="9.140625" style="4" customWidth="1"/>
    <col min="8" max="16384" width="9.140625" style="1" customWidth="1"/>
  </cols>
  <sheetData>
    <row r="1" spans="1:5" ht="19.5">
      <c r="A1" s="68" t="s">
        <v>11</v>
      </c>
      <c r="B1" s="68"/>
      <c r="C1" s="68"/>
      <c r="D1" s="2"/>
      <c r="E1" s="2"/>
    </row>
    <row r="2" spans="1:5" ht="33.75">
      <c r="A2" s="69" t="s">
        <v>0</v>
      </c>
      <c r="B2" s="69"/>
      <c r="C2" s="69"/>
      <c r="D2" s="2"/>
      <c r="E2" s="2"/>
    </row>
    <row r="3" spans="4:5" ht="18.75" thickBot="1">
      <c r="D3" s="2"/>
      <c r="E3" s="2"/>
    </row>
    <row r="4" spans="1:5" ht="21.75" thickBot="1">
      <c r="A4" s="41" t="s">
        <v>1</v>
      </c>
      <c r="B4" s="50" t="s">
        <v>125</v>
      </c>
      <c r="C4" s="51" t="s">
        <v>121</v>
      </c>
      <c r="D4" s="2"/>
      <c r="E4" s="2"/>
    </row>
    <row r="5" spans="1:5" ht="9.75" customHeight="1" thickBot="1">
      <c r="A5" s="15"/>
      <c r="B5" s="65"/>
      <c r="C5" s="52"/>
      <c r="D5" s="2"/>
      <c r="E5" s="2"/>
    </row>
    <row r="6" spans="1:5" ht="18.75" thickBot="1">
      <c r="A6" s="34" t="s">
        <v>12</v>
      </c>
      <c r="B6" s="66"/>
      <c r="C6" s="53"/>
      <c r="D6" s="2"/>
      <c r="E6" s="2"/>
    </row>
    <row r="7" spans="1:5" ht="18">
      <c r="A7" s="9" t="s">
        <v>13</v>
      </c>
      <c r="B7" s="20"/>
      <c r="C7" s="54"/>
      <c r="D7" s="2"/>
      <c r="E7" s="2"/>
    </row>
    <row r="8" spans="1:5" ht="18">
      <c r="A8" s="13" t="s">
        <v>15</v>
      </c>
      <c r="B8" s="20"/>
      <c r="C8" s="12" t="s">
        <v>16</v>
      </c>
      <c r="D8" s="2"/>
      <c r="E8" s="2"/>
    </row>
    <row r="9" spans="1:5" ht="18">
      <c r="A9" s="9" t="s">
        <v>17</v>
      </c>
      <c r="B9" s="20"/>
      <c r="C9" s="55"/>
      <c r="D9" s="2"/>
      <c r="E9" s="2"/>
    </row>
    <row r="10" spans="1:5" ht="18">
      <c r="A10" s="9" t="s">
        <v>18</v>
      </c>
      <c r="B10" s="20"/>
      <c r="C10" s="55"/>
      <c r="D10" s="2"/>
      <c r="E10" s="2"/>
    </row>
    <row r="11" spans="1:5" ht="18.75" thickBot="1">
      <c r="A11" s="43" t="s">
        <v>19</v>
      </c>
      <c r="B11" s="20"/>
      <c r="C11" s="56"/>
      <c r="D11" s="2"/>
      <c r="E11" s="2"/>
    </row>
    <row r="12" spans="1:5" ht="9" customHeight="1" thickBot="1">
      <c r="A12" s="15"/>
      <c r="B12" s="65"/>
      <c r="C12" s="52"/>
      <c r="D12" s="2"/>
      <c r="E12" s="2"/>
    </row>
    <row r="13" spans="1:5" ht="18.75" thickBot="1">
      <c r="A13" s="34" t="s">
        <v>22</v>
      </c>
      <c r="B13" s="66"/>
      <c r="C13" s="53"/>
      <c r="D13" s="2"/>
      <c r="E13" s="2"/>
    </row>
    <row r="14" spans="1:5" ht="18">
      <c r="A14" s="26" t="s">
        <v>19</v>
      </c>
      <c r="B14" s="20"/>
      <c r="C14" s="54"/>
      <c r="D14" s="2"/>
      <c r="E14" s="2"/>
    </row>
    <row r="15" spans="1:5" ht="18">
      <c r="A15" s="9" t="s">
        <v>18</v>
      </c>
      <c r="B15" s="20"/>
      <c r="C15" s="55"/>
      <c r="D15" s="2"/>
      <c r="E15" s="2"/>
    </row>
    <row r="16" spans="1:5" ht="18">
      <c r="A16" s="9" t="s">
        <v>17</v>
      </c>
      <c r="B16" s="20"/>
      <c r="C16" s="55"/>
      <c r="D16" s="2"/>
      <c r="E16" s="2"/>
    </row>
    <row r="17" spans="1:5" ht="18">
      <c r="A17" s="9" t="s">
        <v>23</v>
      </c>
      <c r="B17" s="20"/>
      <c r="C17" s="14" t="s">
        <v>24</v>
      </c>
      <c r="D17" s="2"/>
      <c r="E17" s="2"/>
    </row>
    <row r="18" spans="1:5" ht="18">
      <c r="A18" s="13" t="s">
        <v>25</v>
      </c>
      <c r="B18" s="20" t="s">
        <v>126</v>
      </c>
      <c r="C18" s="14" t="s">
        <v>26</v>
      </c>
      <c r="D18" s="2"/>
      <c r="E18" s="2"/>
    </row>
    <row r="19" spans="1:5" ht="18">
      <c r="A19" s="9" t="s">
        <v>27</v>
      </c>
      <c r="B19" s="20"/>
      <c r="C19" s="55"/>
      <c r="D19" s="2"/>
      <c r="E19" s="2"/>
    </row>
    <row r="20" spans="1:5" ht="18">
      <c r="A20" s="26" t="s">
        <v>28</v>
      </c>
      <c r="B20" s="20" t="s">
        <v>127</v>
      </c>
      <c r="C20" s="14" t="s">
        <v>49</v>
      </c>
      <c r="D20" s="2"/>
      <c r="E20" s="2"/>
    </row>
    <row r="21" spans="1:5" ht="18">
      <c r="A21" s="9" t="s">
        <v>27</v>
      </c>
      <c r="B21" s="20"/>
      <c r="C21" s="55"/>
      <c r="D21" s="2"/>
      <c r="E21" s="2"/>
    </row>
    <row r="22" spans="1:5" ht="18">
      <c r="A22" s="13" t="s">
        <v>25</v>
      </c>
      <c r="B22" s="20"/>
      <c r="C22" s="14" t="s">
        <v>29</v>
      </c>
      <c r="D22" s="2"/>
      <c r="E22" s="2"/>
    </row>
    <row r="23" spans="1:5" ht="18">
      <c r="A23" s="9" t="s">
        <v>30</v>
      </c>
      <c r="B23" s="20"/>
      <c r="C23" s="14" t="s">
        <v>31</v>
      </c>
      <c r="D23" s="2"/>
      <c r="E23" s="2"/>
    </row>
    <row r="24" spans="1:5" ht="18">
      <c r="A24" s="9" t="s">
        <v>32</v>
      </c>
      <c r="B24" s="20"/>
      <c r="C24" s="14" t="s">
        <v>33</v>
      </c>
      <c r="D24" s="2"/>
      <c r="E24" s="2"/>
    </row>
    <row r="25" spans="1:5" ht="18">
      <c r="A25" s="9" t="s">
        <v>34</v>
      </c>
      <c r="B25" s="20"/>
      <c r="C25" s="57" t="s">
        <v>123</v>
      </c>
      <c r="D25" s="2"/>
      <c r="E25" s="2"/>
    </row>
    <row r="26" spans="1:5" ht="18.75" thickBot="1">
      <c r="A26" s="9" t="s">
        <v>36</v>
      </c>
      <c r="B26" s="20" t="s">
        <v>128</v>
      </c>
      <c r="C26" s="57" t="s">
        <v>122</v>
      </c>
      <c r="D26" s="2"/>
      <c r="E26" s="2"/>
    </row>
    <row r="27" spans="1:5" ht="9" customHeight="1" thickBot="1">
      <c r="A27" s="15"/>
      <c r="B27" s="65"/>
      <c r="C27" s="52"/>
      <c r="D27" s="2"/>
      <c r="E27" s="2"/>
    </row>
    <row r="28" spans="1:5" ht="18.75" thickBot="1">
      <c r="A28" s="34" t="s">
        <v>58</v>
      </c>
      <c r="B28" s="66"/>
      <c r="C28" s="53"/>
      <c r="D28" s="2"/>
      <c r="E28" s="2"/>
    </row>
    <row r="29" spans="1:5" ht="18">
      <c r="A29" s="9" t="s">
        <v>39</v>
      </c>
      <c r="B29" s="20"/>
      <c r="C29" s="54"/>
      <c r="D29" s="2"/>
      <c r="E29" s="2"/>
    </row>
    <row r="30" spans="1:5" ht="18">
      <c r="A30" s="9" t="s">
        <v>40</v>
      </c>
      <c r="B30" s="20" t="s">
        <v>130</v>
      </c>
      <c r="C30" s="55"/>
      <c r="D30" s="2"/>
      <c r="E30" s="2"/>
    </row>
    <row r="31" spans="1:5" ht="18">
      <c r="A31" s="9" t="s">
        <v>42</v>
      </c>
      <c r="B31" s="20"/>
      <c r="C31" s="55"/>
      <c r="D31" s="2"/>
      <c r="E31" s="2"/>
    </row>
    <row r="32" spans="1:5" ht="18">
      <c r="A32" s="13" t="s">
        <v>41</v>
      </c>
      <c r="B32" s="20" t="s">
        <v>129</v>
      </c>
      <c r="C32" s="57" t="s">
        <v>43</v>
      </c>
      <c r="D32" s="2"/>
      <c r="E32" s="2"/>
    </row>
    <row r="33" spans="1:5" ht="18">
      <c r="A33" s="9" t="s">
        <v>44</v>
      </c>
      <c r="B33" s="20" t="s">
        <v>131</v>
      </c>
      <c r="C33" s="14" t="s">
        <v>45</v>
      </c>
      <c r="D33" s="2"/>
      <c r="E33" s="2"/>
    </row>
    <row r="34" spans="1:5" ht="18">
      <c r="A34" s="13" t="s">
        <v>41</v>
      </c>
      <c r="B34" s="20"/>
      <c r="C34" s="55"/>
      <c r="D34" s="2"/>
      <c r="E34" s="2"/>
    </row>
    <row r="35" spans="1:5" ht="18">
      <c r="A35" s="9" t="s">
        <v>46</v>
      </c>
      <c r="B35" s="20"/>
      <c r="C35" s="55"/>
      <c r="D35" s="2"/>
      <c r="E35" s="2"/>
    </row>
    <row r="36" spans="1:5" ht="18">
      <c r="A36" s="9" t="s">
        <v>47</v>
      </c>
      <c r="B36" s="20"/>
      <c r="C36" s="55"/>
      <c r="D36" s="2"/>
      <c r="E36" s="2"/>
    </row>
    <row r="37" spans="1:5" ht="18">
      <c r="A37" s="9" t="s">
        <v>48</v>
      </c>
      <c r="B37" s="20"/>
      <c r="C37" s="55"/>
      <c r="D37" s="2"/>
      <c r="E37" s="2"/>
    </row>
    <row r="38" spans="1:5" ht="18">
      <c r="A38" s="9" t="s">
        <v>50</v>
      </c>
      <c r="B38" s="20" t="s">
        <v>132</v>
      </c>
      <c r="C38" s="14" t="s">
        <v>52</v>
      </c>
      <c r="D38" s="2"/>
      <c r="E38" s="2"/>
    </row>
    <row r="39" spans="1:5" ht="18">
      <c r="A39" s="9" t="s">
        <v>51</v>
      </c>
      <c r="B39" s="20" t="s">
        <v>133</v>
      </c>
      <c r="C39" s="55"/>
      <c r="D39" s="2"/>
      <c r="E39" s="2"/>
    </row>
    <row r="40" spans="1:5" ht="18">
      <c r="A40" s="9" t="s">
        <v>53</v>
      </c>
      <c r="B40" s="20" t="s">
        <v>146</v>
      </c>
      <c r="C40" s="55"/>
      <c r="D40" s="2"/>
      <c r="E40" s="2"/>
    </row>
    <row r="41" spans="1:5" ht="30" customHeight="1" thickBot="1">
      <c r="A41" s="26" t="s">
        <v>54</v>
      </c>
      <c r="B41" s="20" t="s">
        <v>134</v>
      </c>
      <c r="C41" s="58" t="s">
        <v>55</v>
      </c>
      <c r="D41" s="2"/>
      <c r="E41" s="2"/>
    </row>
    <row r="42" spans="1:5" ht="9" customHeight="1" thickBot="1">
      <c r="A42" s="15"/>
      <c r="B42" s="65"/>
      <c r="C42" s="52"/>
      <c r="D42" s="2"/>
      <c r="E42" s="2"/>
    </row>
    <row r="43" spans="1:5" ht="18.75" thickBot="1">
      <c r="A43" s="34" t="s">
        <v>59</v>
      </c>
      <c r="B43" s="66"/>
      <c r="C43" s="53"/>
      <c r="D43" s="2"/>
      <c r="E43" s="2"/>
    </row>
    <row r="44" spans="1:5" ht="18">
      <c r="A44" s="26" t="s">
        <v>54</v>
      </c>
      <c r="B44" s="20"/>
      <c r="C44" s="14"/>
      <c r="D44" s="2"/>
      <c r="E44" s="2"/>
    </row>
    <row r="45" spans="1:5" ht="18">
      <c r="A45" s="13" t="s">
        <v>60</v>
      </c>
      <c r="B45" s="20" t="s">
        <v>135</v>
      </c>
      <c r="C45" s="14" t="s">
        <v>61</v>
      </c>
      <c r="D45" s="2"/>
      <c r="E45" s="2"/>
    </row>
    <row r="46" spans="1:5" ht="18">
      <c r="A46" s="9" t="s">
        <v>62</v>
      </c>
      <c r="B46" s="20"/>
      <c r="C46" s="14" t="s">
        <v>63</v>
      </c>
      <c r="D46" s="2"/>
      <c r="E46" s="2"/>
    </row>
    <row r="47" spans="1:5" ht="18">
      <c r="A47" s="13" t="s">
        <v>64</v>
      </c>
      <c r="B47" s="20" t="s">
        <v>136</v>
      </c>
      <c r="C47" s="14" t="s">
        <v>65</v>
      </c>
      <c r="D47" s="2"/>
      <c r="E47" s="2"/>
    </row>
    <row r="48" spans="1:5" ht="18">
      <c r="A48" s="13" t="s">
        <v>66</v>
      </c>
      <c r="B48" s="20" t="s">
        <v>138</v>
      </c>
      <c r="C48" s="14"/>
      <c r="D48" s="2"/>
      <c r="E48" s="2"/>
    </row>
    <row r="49" spans="1:5" ht="18">
      <c r="A49" s="9" t="s">
        <v>67</v>
      </c>
      <c r="B49" s="20"/>
      <c r="C49" s="14" t="s">
        <v>68</v>
      </c>
      <c r="D49" s="1"/>
      <c r="E49" s="1"/>
    </row>
    <row r="50" spans="1:5" ht="18">
      <c r="A50" s="9" t="s">
        <v>69</v>
      </c>
      <c r="B50" s="20" t="s">
        <v>136</v>
      </c>
      <c r="C50" s="55"/>
      <c r="D50" s="1"/>
      <c r="E50" s="40"/>
    </row>
    <row r="51" spans="1:5" ht="18">
      <c r="A51" s="26" t="s">
        <v>70</v>
      </c>
      <c r="B51" s="20" t="s">
        <v>137</v>
      </c>
      <c r="C51" s="55"/>
      <c r="D51" s="1"/>
      <c r="E51" s="1"/>
    </row>
    <row r="52" spans="1:5" ht="18">
      <c r="A52" s="13" t="s">
        <v>71</v>
      </c>
      <c r="B52" s="20" t="s">
        <v>139</v>
      </c>
      <c r="C52" s="55"/>
      <c r="D52" s="1"/>
      <c r="E52" s="1"/>
    </row>
    <row r="53" spans="1:5" ht="18">
      <c r="A53" s="9" t="s">
        <v>72</v>
      </c>
      <c r="B53" s="20" t="s">
        <v>138</v>
      </c>
      <c r="C53" s="55"/>
      <c r="D53" s="1"/>
      <c r="E53" s="1"/>
    </row>
    <row r="54" spans="1:5" ht="18.75" thickBot="1">
      <c r="A54" s="9" t="s">
        <v>73</v>
      </c>
      <c r="B54" s="20" t="s">
        <v>138</v>
      </c>
      <c r="C54" s="57" t="s">
        <v>140</v>
      </c>
      <c r="D54" s="1"/>
      <c r="E54" s="1"/>
    </row>
    <row r="55" spans="1:5" ht="9" customHeight="1" thickBot="1">
      <c r="A55" s="15"/>
      <c r="B55" s="65"/>
      <c r="C55" s="52"/>
      <c r="D55" s="1"/>
      <c r="E55" s="1"/>
    </row>
    <row r="56" spans="1:5" ht="18.75" thickBot="1">
      <c r="A56" s="34" t="s">
        <v>76</v>
      </c>
      <c r="B56" s="66"/>
      <c r="C56" s="53"/>
      <c r="D56" s="1"/>
      <c r="E56" s="1"/>
    </row>
    <row r="57" spans="1:5" ht="18">
      <c r="A57" s="29" t="s">
        <v>73</v>
      </c>
      <c r="B57" s="27"/>
      <c r="C57" s="59"/>
      <c r="D57" s="1"/>
      <c r="E57" s="1"/>
    </row>
    <row r="58" spans="1:5" ht="18">
      <c r="A58" s="9" t="s">
        <v>72</v>
      </c>
      <c r="B58" s="27"/>
      <c r="C58" s="60"/>
      <c r="D58" s="1"/>
      <c r="E58" s="1"/>
    </row>
    <row r="59" spans="1:5" ht="18">
      <c r="A59" s="30" t="s">
        <v>71</v>
      </c>
      <c r="B59" s="27"/>
      <c r="C59" s="60"/>
      <c r="D59" s="1"/>
      <c r="E59" s="1"/>
    </row>
    <row r="60" spans="1:5" ht="18">
      <c r="A60" s="29" t="s">
        <v>77</v>
      </c>
      <c r="B60" s="27" t="s">
        <v>142</v>
      </c>
      <c r="C60" s="61" t="s">
        <v>82</v>
      </c>
      <c r="D60" s="1"/>
      <c r="E60" s="1"/>
    </row>
    <row r="61" spans="1:5" ht="18">
      <c r="A61" s="29" t="s">
        <v>78</v>
      </c>
      <c r="B61" s="27"/>
      <c r="C61" s="39" t="s">
        <v>79</v>
      </c>
      <c r="D61" s="1"/>
      <c r="E61" s="1"/>
    </row>
    <row r="62" spans="1:5" ht="18">
      <c r="A62" s="33" t="s">
        <v>80</v>
      </c>
      <c r="B62" s="27" t="s">
        <v>141</v>
      </c>
      <c r="C62" s="39" t="s">
        <v>81</v>
      </c>
      <c r="D62" s="1"/>
      <c r="E62" s="1"/>
    </row>
    <row r="63" spans="1:5" ht="18">
      <c r="A63" s="29" t="s">
        <v>78</v>
      </c>
      <c r="B63" s="27"/>
      <c r="C63" s="60"/>
      <c r="D63" s="1"/>
      <c r="E63" s="1"/>
    </row>
    <row r="64" spans="1:5" ht="18">
      <c r="A64" s="29" t="s">
        <v>77</v>
      </c>
      <c r="B64" s="27"/>
      <c r="C64" s="60"/>
      <c r="D64" s="1"/>
      <c r="E64" s="1"/>
    </row>
    <row r="65" spans="1:5" ht="18">
      <c r="A65" s="30" t="s">
        <v>83</v>
      </c>
      <c r="B65" s="27"/>
      <c r="C65" s="60"/>
      <c r="D65" s="2"/>
      <c r="E65" s="2"/>
    </row>
    <row r="66" spans="1:5" ht="18">
      <c r="A66" s="29" t="s">
        <v>84</v>
      </c>
      <c r="B66" s="27" t="s">
        <v>144</v>
      </c>
      <c r="C66" s="28" t="s">
        <v>143</v>
      </c>
      <c r="D66" s="2"/>
      <c r="E66" s="2"/>
    </row>
    <row r="67" spans="1:5" ht="18">
      <c r="A67" s="29" t="s">
        <v>86</v>
      </c>
      <c r="B67" s="27"/>
      <c r="C67" s="60"/>
      <c r="D67" s="2"/>
      <c r="E67" s="2"/>
    </row>
    <row r="68" spans="1:5" ht="18">
      <c r="A68" s="29" t="s">
        <v>87</v>
      </c>
      <c r="B68" s="27"/>
      <c r="C68" s="60"/>
      <c r="D68" s="2"/>
      <c r="E68" s="2"/>
    </row>
    <row r="69" spans="1:5" ht="18.75" thickBot="1">
      <c r="A69" s="33" t="s">
        <v>88</v>
      </c>
      <c r="B69" s="27" t="s">
        <v>145</v>
      </c>
      <c r="C69" s="57" t="s">
        <v>124</v>
      </c>
      <c r="D69" s="2"/>
      <c r="E69" s="2"/>
    </row>
    <row r="70" spans="1:5" ht="9" customHeight="1" thickBot="1">
      <c r="A70" s="15"/>
      <c r="B70" s="65"/>
      <c r="C70" s="52"/>
      <c r="D70" s="2"/>
      <c r="E70" s="2"/>
    </row>
    <row r="71" spans="1:5" ht="18.75" thickBot="1">
      <c r="A71" s="34" t="s">
        <v>92</v>
      </c>
      <c r="B71" s="66"/>
      <c r="C71" s="53"/>
      <c r="D71" s="2"/>
      <c r="E71" s="2"/>
    </row>
    <row r="72" spans="1:5" ht="18">
      <c r="A72" s="33" t="s">
        <v>88</v>
      </c>
      <c r="B72" s="27"/>
      <c r="C72" s="59"/>
      <c r="D72" s="2"/>
      <c r="E72" s="2"/>
    </row>
    <row r="73" spans="1:5" ht="18">
      <c r="A73" s="9" t="s">
        <v>87</v>
      </c>
      <c r="B73" s="27"/>
      <c r="C73" s="60"/>
      <c r="D73" s="2"/>
      <c r="E73" s="2"/>
    </row>
    <row r="74" spans="1:5" ht="18">
      <c r="A74" s="29" t="s">
        <v>93</v>
      </c>
      <c r="B74" s="27"/>
      <c r="C74" s="39" t="s">
        <v>94</v>
      </c>
      <c r="D74" s="2"/>
      <c r="E74" s="2"/>
    </row>
    <row r="75" spans="1:5" ht="18">
      <c r="A75" s="29" t="s">
        <v>95</v>
      </c>
      <c r="B75" s="27"/>
      <c r="C75" s="39"/>
      <c r="D75" s="2"/>
      <c r="E75" s="2"/>
    </row>
    <row r="76" spans="1:5" ht="18">
      <c r="A76" s="29" t="s">
        <v>96</v>
      </c>
      <c r="B76" s="27"/>
      <c r="C76" s="39" t="s">
        <v>97</v>
      </c>
      <c r="D76" s="2"/>
      <c r="E76" s="2"/>
    </row>
    <row r="77" spans="1:5" ht="18">
      <c r="A77" s="29" t="s">
        <v>98</v>
      </c>
      <c r="B77" s="27" t="s">
        <v>147</v>
      </c>
      <c r="C77" s="39"/>
      <c r="D77" s="2"/>
      <c r="E77" s="2"/>
    </row>
    <row r="78" spans="1:5" ht="18">
      <c r="A78" s="30" t="s">
        <v>99</v>
      </c>
      <c r="B78" s="27" t="s">
        <v>141</v>
      </c>
      <c r="C78" s="39"/>
      <c r="D78" s="2"/>
      <c r="E78" s="2"/>
    </row>
    <row r="79" spans="1:5" ht="18">
      <c r="A79" s="29" t="s">
        <v>100</v>
      </c>
      <c r="B79" s="27"/>
      <c r="C79" s="39" t="s">
        <v>101</v>
      </c>
      <c r="D79" s="2"/>
      <c r="E79" s="2"/>
    </row>
    <row r="80" spans="1:5" ht="18">
      <c r="A80" s="29" t="s">
        <v>102</v>
      </c>
      <c r="B80" s="27" t="s">
        <v>148</v>
      </c>
      <c r="C80" s="60"/>
      <c r="D80" s="2"/>
      <c r="E80" s="2"/>
    </row>
    <row r="81" spans="1:5" ht="18">
      <c r="A81" s="30" t="s">
        <v>103</v>
      </c>
      <c r="B81" s="27" t="s">
        <v>149</v>
      </c>
      <c r="C81" s="60"/>
      <c r="D81" s="2"/>
      <c r="E81" s="2"/>
    </row>
    <row r="82" spans="1:5" ht="18">
      <c r="A82" s="33" t="s">
        <v>104</v>
      </c>
      <c r="B82" s="27"/>
      <c r="C82" s="60"/>
      <c r="D82" s="2"/>
      <c r="E82" s="2"/>
    </row>
    <row r="83" spans="1:5" ht="18.75" thickBot="1">
      <c r="A83" s="29" t="s">
        <v>105</v>
      </c>
      <c r="B83" s="27"/>
      <c r="C83" s="57" t="s">
        <v>106</v>
      </c>
      <c r="D83" s="2"/>
      <c r="E83" s="2"/>
    </row>
    <row r="84" spans="1:5" ht="9" customHeight="1" thickBot="1">
      <c r="A84" s="15"/>
      <c r="B84" s="65"/>
      <c r="C84" s="52"/>
      <c r="D84" s="2"/>
      <c r="E84" s="2"/>
    </row>
    <row r="85" spans="1:5" ht="18.75" thickBot="1">
      <c r="A85" s="34" t="s">
        <v>109</v>
      </c>
      <c r="B85" s="66"/>
      <c r="C85" s="53"/>
      <c r="D85" s="2"/>
      <c r="E85" s="2"/>
    </row>
    <row r="86" spans="1:5" ht="18">
      <c r="A86" s="29" t="s">
        <v>105</v>
      </c>
      <c r="B86" s="27"/>
      <c r="C86" s="60"/>
      <c r="D86" s="2"/>
      <c r="E86" s="2"/>
    </row>
    <row r="87" spans="1:5" ht="18">
      <c r="A87" s="9" t="s">
        <v>111</v>
      </c>
      <c r="B87" s="27"/>
      <c r="C87" s="39" t="s">
        <v>112</v>
      </c>
      <c r="D87" s="2"/>
      <c r="E87" s="2"/>
    </row>
    <row r="88" spans="1:5" ht="18">
      <c r="A88" s="29" t="s">
        <v>113</v>
      </c>
      <c r="B88" s="27" t="s">
        <v>150</v>
      </c>
      <c r="C88" s="39" t="s">
        <v>114</v>
      </c>
      <c r="D88" s="2"/>
      <c r="E88" s="2"/>
    </row>
    <row r="89" spans="1:5" ht="18">
      <c r="A89" s="29" t="s">
        <v>115</v>
      </c>
      <c r="B89" s="27"/>
      <c r="C89" s="39" t="s">
        <v>116</v>
      </c>
      <c r="D89" s="2"/>
      <c r="E89" s="2"/>
    </row>
    <row r="90" spans="1:5" ht="18">
      <c r="A90" s="31" t="s">
        <v>117</v>
      </c>
      <c r="B90" s="27" t="s">
        <v>151</v>
      </c>
      <c r="C90" s="60"/>
      <c r="D90" s="2"/>
      <c r="E90" s="2"/>
    </row>
    <row r="91" spans="1:5" ht="18.75" thickBot="1">
      <c r="A91" s="62" t="s">
        <v>118</v>
      </c>
      <c r="B91" s="67"/>
      <c r="C91" s="63"/>
      <c r="D91" s="2"/>
      <c r="E91" s="2"/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Zoltán</dc:creator>
  <cp:keywords/>
  <dc:description/>
  <cp:lastModifiedBy>Puskás Zoltán</cp:lastModifiedBy>
  <cp:lastPrinted>2012-01-12T21:10:05Z</cp:lastPrinted>
  <dcterms:created xsi:type="dcterms:W3CDTF">2008-11-06T16:27:50Z</dcterms:created>
  <dcterms:modified xsi:type="dcterms:W3CDTF">2012-01-12T22:28:17Z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